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<sst xmlns="http://schemas.openxmlformats.org/spreadsheetml/2006/main" count="68" uniqueCount="52">
  <si>
    <t>J.m.</t>
  </si>
  <si>
    <t>Lp.</t>
  </si>
  <si>
    <t>Cena jed. [PLN]* NETTO</t>
  </si>
  <si>
    <t>Wartość [PLN]*
NETTO</t>
  </si>
  <si>
    <r>
      <t xml:space="preserve">***) Wykonawca wypełnia </t>
    </r>
    <r>
      <rPr>
        <b/>
        <i/>
        <sz val="10"/>
        <rFont val="Arial CE"/>
        <family val="0"/>
      </rPr>
      <t>każdą</t>
    </r>
    <r>
      <rPr>
        <i/>
        <sz val="10"/>
        <rFont val="Arial CE"/>
        <family val="2"/>
      </rPr>
      <t xml:space="preserve"> pozycję Przedmiaru</t>
    </r>
  </si>
  <si>
    <t xml:space="preserve">RAZEM WARTOŚĆ CAŁKOWITA WYCENIONYCH ROBÓT NETTO </t>
  </si>
  <si>
    <t>WYCENIONY PRZEDMIAR ROBÓT - ZAŁĄCZNIK DO OFERTY WYKONAWCY</t>
  </si>
  <si>
    <t>Miejscowość, data</t>
  </si>
  <si>
    <t>PODPIS / PIECZĘĆ WYKONAWCY</t>
  </si>
  <si>
    <r>
      <t>6=kol.4</t>
    </r>
    <r>
      <rPr>
        <b/>
        <i/>
        <sz val="8"/>
        <rFont val="Arial"/>
        <family val="2"/>
      </rPr>
      <t>x</t>
    </r>
    <r>
      <rPr>
        <b/>
        <i/>
        <sz val="10"/>
        <rFont val="Arial"/>
        <family val="2"/>
      </rPr>
      <t>kol.5</t>
    </r>
  </si>
  <si>
    <t>NAZWA WYKONAWCY / adres, siedziba</t>
  </si>
  <si>
    <t>WARTOŚĆ CAŁKOWITA WYCENIONYCH ROBÓT</t>
  </si>
  <si>
    <t>PLN NETTO</t>
  </si>
  <si>
    <t>VAT 
[23%]</t>
  </si>
  <si>
    <t>PLN BRUTTO</t>
  </si>
  <si>
    <r>
      <t xml:space="preserve">****) Wykonawca przenosi wartość robót do </t>
    </r>
    <r>
      <rPr>
        <b/>
        <i/>
        <sz val="10"/>
        <color indexed="8"/>
        <rFont val="Arial"/>
        <family val="2"/>
      </rPr>
      <t>Formularza Oferty</t>
    </r>
  </si>
  <si>
    <t>NAZWA ZADANIA / ROBÓT BUDOWLANYCH</t>
  </si>
  <si>
    <t>UWAGI DO TABELI PRZEDMIARU:</t>
  </si>
  <si>
    <t>Obmiar
[wg PB]</t>
  </si>
  <si>
    <t>Opis / Element robót</t>
  </si>
  <si>
    <r>
      <t xml:space="preserve">*) Ceny jednostkowe i wartość należy podawać </t>
    </r>
    <r>
      <rPr>
        <b/>
        <i/>
        <sz val="10"/>
        <rFont val="Arial"/>
        <family val="2"/>
      </rPr>
      <t>bez VAT w PLN</t>
    </r>
    <r>
      <rPr>
        <i/>
        <sz val="10"/>
        <rFont val="Arial"/>
        <family val="2"/>
      </rPr>
      <t xml:space="preserve">             z dokładnością do dwóch miejsc po przecinku</t>
    </r>
  </si>
  <si>
    <r>
      <t xml:space="preserve">**) Płatność dla Wykonawcy za wykonane elementy robót należna będzie na podstawie </t>
    </r>
    <r>
      <rPr>
        <b/>
        <i/>
        <sz val="10"/>
        <rFont val="Arial"/>
        <family val="2"/>
      </rPr>
      <t xml:space="preserve">pomierzonych faktycznych ilości  </t>
    </r>
    <r>
      <rPr>
        <i/>
        <sz val="10"/>
        <rFont val="Arial"/>
        <family val="2"/>
      </rPr>
      <t xml:space="preserve">i potwierdzonych przez </t>
    </r>
    <r>
      <rPr>
        <b/>
        <i/>
        <sz val="10"/>
        <rFont val="Arial"/>
        <family val="2"/>
      </rPr>
      <t>uprawnionego Geodetę</t>
    </r>
  </si>
  <si>
    <t>*****) Tabela Przedmiaru Robót pokrywa całość robót zgodnie z PB</t>
  </si>
  <si>
    <t>m</t>
  </si>
  <si>
    <t>szt.</t>
  </si>
  <si>
    <t>kpl.</t>
  </si>
  <si>
    <r>
      <t xml:space="preserve">Studnie rewizyjne z kręgów betonowych z betonu klasy C35/45 o średnicy </t>
    </r>
    <r>
      <rPr>
        <b/>
        <sz val="10"/>
        <rFont val="Arial"/>
        <family val="2"/>
      </rPr>
      <t>DN1000mm</t>
    </r>
    <r>
      <rPr>
        <sz val="10"/>
        <rFont val="Arial"/>
        <family val="2"/>
      </rPr>
      <t xml:space="preserve">, z dennicą prefabrykowaną, kręgi łączone na uszczelkę, przejściami szczelnymi, z włazem typu żeliwno-betonowego D400/C250 z robotami ziemnymi, umocnieniem i odwodnieniem wykopów </t>
    </r>
  </si>
  <si>
    <r>
      <t>m</t>
    </r>
    <r>
      <rPr>
        <b/>
        <sz val="11"/>
        <rFont val="Calibri"/>
        <family val="2"/>
      </rPr>
      <t>²</t>
    </r>
  </si>
  <si>
    <t>Odspajanie skał w wykopach - roboty mechaniczne i strzałowe</t>
  </si>
  <si>
    <r>
      <t>Zasuwy żeliwne kołnierzowe Ø125mm</t>
    </r>
    <r>
      <rPr>
        <b/>
        <sz val="10"/>
        <rFont val="Arial"/>
        <family val="2"/>
      </rPr>
      <t xml:space="preserve"> typu E1</t>
    </r>
    <r>
      <rPr>
        <sz val="10"/>
        <rFont val="Arial"/>
        <family val="2"/>
      </rPr>
      <t xml:space="preserve"> (PN16) z obudowami i skrzynkami ulicznymi</t>
    </r>
  </si>
  <si>
    <r>
      <t xml:space="preserve">Zasuwy żeliwne kołnierzowe Ø80mm </t>
    </r>
    <r>
      <rPr>
        <b/>
        <sz val="10"/>
        <rFont val="Arial"/>
        <family val="2"/>
      </rPr>
      <t>typu E1</t>
    </r>
    <r>
      <rPr>
        <sz val="10"/>
        <rFont val="Arial"/>
        <family val="2"/>
      </rPr>
      <t xml:space="preserve"> (PN16) z obudowami i skrzynkami ulicznymi</t>
    </r>
  </si>
  <si>
    <t>Hydranty nadziemne Ø80mm  z robotami ziemnymi i montażem</t>
  </si>
  <si>
    <r>
      <t xml:space="preserve">Przyłącza wodociągowe  z rur  PE100 SDR17 PN10 </t>
    </r>
    <r>
      <rPr>
        <b/>
        <sz val="10"/>
        <rFont val="Arial"/>
        <family val="2"/>
      </rPr>
      <t xml:space="preserve"> dz32mm </t>
    </r>
    <r>
      <rPr>
        <sz val="10"/>
        <rFont val="Arial"/>
        <family val="2"/>
      </rPr>
      <t>łączonych za pomocą  zgrzewania elektrooporowego,  z robotami ziemnymi, umocnieniem i odwodnieniem wykopów obsypką piaskową rur, oznakowaniem, z badaniami i sprawdzeniami wraz z odtworzeniem zieleni i trawników w pasie robót</t>
    </r>
  </si>
  <si>
    <r>
      <t xml:space="preserve">Przyłącza wodociągowe  z rur  PE100 SDR17 PN10  </t>
    </r>
    <r>
      <rPr>
        <b/>
        <sz val="10"/>
        <rFont val="Arial"/>
        <family val="2"/>
      </rPr>
      <t>dz40mm</t>
    </r>
    <r>
      <rPr>
        <sz val="10"/>
        <rFont val="Arial"/>
        <family val="2"/>
      </rPr>
      <t xml:space="preserve"> łączonych za pomocą  zgrzewania elektrooporowego,  z robotami ziemnymi, umocnieniem i odwodnieniem wykopów obsypką piaskową rur, oznakowaniem, z badaniami i sprawdzeniami wraz z odtworzeniem zieleni i trawników w pasie robót</t>
    </r>
  </si>
  <si>
    <r>
      <t xml:space="preserve">Zasuwy proste do przyłączy domowych Ø25mm z żeliwa sferoidalnego </t>
    </r>
    <r>
      <rPr>
        <b/>
        <sz val="10"/>
        <rFont val="Arial"/>
        <family val="2"/>
      </rPr>
      <t xml:space="preserve">obustronnie gwintowane </t>
    </r>
    <r>
      <rPr>
        <sz val="10"/>
        <rFont val="Arial"/>
        <family val="2"/>
      </rPr>
      <t xml:space="preserve"> z wymaganym osprzętem, obudowami i skrzynkami ulicznymi (skrzynki duże)</t>
    </r>
  </si>
  <si>
    <r>
      <t xml:space="preserve">Zasuwy proste do przyłączy domowych Ø32mm z żeliwa sferoidalnego </t>
    </r>
    <r>
      <rPr>
        <b/>
        <sz val="10"/>
        <rFont val="Arial"/>
        <family val="2"/>
      </rPr>
      <t>obustronnie gwintowane</t>
    </r>
    <r>
      <rPr>
        <sz val="10"/>
        <rFont val="Arial"/>
        <family val="2"/>
      </rPr>
      <t xml:space="preserve">  z wymaganym osprzętem, obudowami i skrzynkami ulicznymi (skrzynki duże)</t>
    </r>
  </si>
  <si>
    <r>
      <t xml:space="preserve">Kanał z rur PVC-U lite SN8 łączonych na uszczelkę o średnicy </t>
    </r>
    <r>
      <rPr>
        <b/>
        <sz val="10"/>
        <rFont val="Arial"/>
        <family val="2"/>
      </rPr>
      <t>DN200mm</t>
    </r>
    <r>
      <rPr>
        <sz val="10"/>
        <rFont val="Arial"/>
        <family val="2"/>
      </rPr>
      <t>, z robotami ziemnymi, umocnieniem i odwodnieniem wykopów, podsypką, obsypką piaskową rur, badaniami i sprawdzeniami</t>
    </r>
  </si>
  <si>
    <r>
      <t xml:space="preserve">Kanał z rur PVC-U lite SN8 łączonych na uszczelkę o średnicy </t>
    </r>
    <r>
      <rPr>
        <b/>
        <sz val="10"/>
        <rFont val="Arial"/>
        <family val="2"/>
      </rPr>
      <t>DN160mm</t>
    </r>
    <r>
      <rPr>
        <sz val="10"/>
        <rFont val="Arial"/>
        <family val="2"/>
      </rPr>
      <t>,  z robotami ziemnymi, umocnieniem i odwodnieniem wykopów, podsypką, obsypką piaskową rur, badaniami i sprawdzeniami wraz z odtworzeniem zieleni i trawników w pasie robót</t>
    </r>
  </si>
  <si>
    <r>
      <t xml:space="preserve">Studnie rewizyjne z tworzyw sztucznych systemowe </t>
    </r>
    <r>
      <rPr>
        <b/>
        <sz val="10"/>
        <rFont val="Arial"/>
        <family val="2"/>
      </rPr>
      <t>DN1000mm</t>
    </r>
    <r>
      <rPr>
        <sz val="10"/>
        <rFont val="Arial"/>
        <family val="2"/>
      </rPr>
      <t>, (</t>
    </r>
    <r>
      <rPr>
        <b/>
        <sz val="10"/>
        <rFont val="Arial"/>
        <family val="2"/>
      </rPr>
      <t>rozprężna</t>
    </r>
    <r>
      <rPr>
        <sz val="10"/>
        <rFont val="Arial"/>
        <family val="2"/>
      </rPr>
      <t xml:space="preserve">) z włazem typu żeliwno-betonowego D400/C250,                            z robotami ziemnymi, umocnieniem i odwodnieniem wykopów </t>
    </r>
  </si>
  <si>
    <r>
      <t>m</t>
    </r>
    <r>
      <rPr>
        <b/>
        <vertAlign val="superscript"/>
        <sz val="11"/>
        <rFont val="Arial"/>
        <family val="2"/>
      </rPr>
      <t>3</t>
    </r>
  </si>
  <si>
    <r>
      <t xml:space="preserve">Studnia czyszczakowa z kręgów betonowych z betonu klasy C35/45 o średnicy </t>
    </r>
    <r>
      <rPr>
        <b/>
        <sz val="10"/>
        <rFont val="Arial"/>
        <family val="2"/>
      </rPr>
      <t>DN1500mm</t>
    </r>
    <r>
      <rPr>
        <sz val="10"/>
        <rFont val="Arial"/>
        <family val="2"/>
      </rPr>
      <t>, z dennicą prefabrykowaną, kręgi łączone na uszczelkę, przejściami szczelnymi, z włazem typu żeliwno-betonowego D400/C250 z robotami ziemnymi, umocnieniem i odwodnieniem wykopów. W studni na kanale tłocznym Ø110mm zamontować czyszczak rewizyjny kołnierzowy DN100mm z zaworem hydrantowym DN50mm i klapą rewizyjną oraz obustronnie zasuwy odcinające nożowe DN100mm z żeliwa sferoidalnego w zabudowie kołnierzowej</t>
    </r>
  </si>
  <si>
    <t xml:space="preserve">Nawierzchnia z kostki betonowej gr. 8 cm na podsypce cementowo-piaskowej gr. 3 cm oraz  podbudowie z kruszywa łamanego stabilizowanego mechanicznie gr. 15 cm (chodniki, zjazdy w pasie drogowym) - roboty rozbiórkowe i odtworzeniowe </t>
  </si>
  <si>
    <t xml:space="preserve">Nawierzchnie gruntowe i tłuczniowe odtwarzane jako tłuczniowe               gr.35 cm (w-wa dolna podbudowy z tłucznia gr.15 cm po zagęszczeniu + w-wa odcinająca z piasku gr. 10 cm + w-wa górna z tłucznia gr.10cm po zagęszczeniu z zaklinowaniem) - roboty rozbiórkowe i odtworzeniowe </t>
  </si>
  <si>
    <r>
      <t xml:space="preserve">Sieć wodociągowa  z rur  PE 100, SDR17  PN10  </t>
    </r>
    <r>
      <rPr>
        <b/>
        <sz val="10"/>
        <rFont val="Arial"/>
        <family val="2"/>
      </rPr>
      <t>dz125mm</t>
    </r>
    <r>
      <rPr>
        <sz val="10"/>
        <rFont val="Arial"/>
        <family val="2"/>
      </rPr>
      <t>, łączonych za pomocą  zgrzewania doczołowego, z robotami ziemnymi, umocnieniem i odwodnieniem wykopów oraz podsypką, obsypką piaskową rur, oznakowaniem, z badaniami i sprawdzeniami</t>
    </r>
  </si>
  <si>
    <r>
      <t xml:space="preserve">Sieć wodociągowa  z rur  PE100, SDR17 PN10 </t>
    </r>
    <r>
      <rPr>
        <b/>
        <sz val="10"/>
        <rFont val="Arial"/>
        <family val="2"/>
      </rPr>
      <t>dz90mm</t>
    </r>
    <r>
      <rPr>
        <sz val="10"/>
        <rFont val="Arial"/>
        <family val="2"/>
      </rPr>
      <t>, łączonych za pomocą  zgrzewania doczołowego lub elektrooporowego, z robotami ziemnymi, umocnieniem i odwodnieniem wykopów oraz podsypką, obsypką piaskową rur, oznakowaniem, z badaniami i sprawdzeniami</t>
    </r>
  </si>
  <si>
    <r>
      <t xml:space="preserve">Rurociąg tłoczny z rur PE100 SDR17 </t>
    </r>
    <r>
      <rPr>
        <b/>
        <sz val="10"/>
        <rFont val="Arial"/>
        <family val="2"/>
      </rPr>
      <t>Dz110mm</t>
    </r>
    <r>
      <rPr>
        <sz val="10"/>
        <rFont val="Arial"/>
        <family val="2"/>
      </rPr>
      <t xml:space="preserve"> łączonych za pomocą   </t>
    </r>
    <r>
      <rPr>
        <b/>
        <sz val="10"/>
        <rFont val="Arial"/>
        <family val="2"/>
      </rPr>
      <t>zgrzewania elektrooporowego</t>
    </r>
    <r>
      <rPr>
        <sz val="10"/>
        <rFont val="Arial"/>
        <family val="2"/>
      </rPr>
      <t>, z robotami ziemnymi, umocnieniem i odwodnieniem wykopów oraz podsypką, obsypką piaskową rur, badaniami i sprawdzeniami wraz z odtworzeniem zieleni i trawników w pasie robót</t>
    </r>
  </si>
  <si>
    <r>
      <t xml:space="preserve">Przepływomierz elektromagnetyczny DN100mm do montażu na rurociągu tłocznym wewnątrz komory betonowej tłoczni ścieków wraz z </t>
    </r>
    <r>
      <rPr>
        <b/>
        <sz val="10"/>
        <color indexed="10"/>
        <rFont val="Arial"/>
        <family val="2"/>
      </rPr>
      <t>montażem przetwornika dla przepływomierza ścieków na zewnątrz obiektu w szafie sterowniczej tłoczni oraz podłączeniem do sterownika tłoczni umożliwiające odczyt przepływów w systemie monitoringu operatora</t>
    </r>
  </si>
  <si>
    <r>
      <t xml:space="preserve">Tłocznia ścieków sanitarnych </t>
    </r>
    <r>
      <rPr>
        <b/>
        <sz val="10"/>
        <rFont val="Arial"/>
        <family val="2"/>
      </rPr>
      <t>typu TSC1</t>
    </r>
    <r>
      <rPr>
        <sz val="10"/>
        <rFont val="Arial"/>
        <family val="2"/>
      </rPr>
      <t xml:space="preserve">  z pełnym wyposażeniem wraz z komorą betonową </t>
    </r>
    <r>
      <rPr>
        <b/>
        <sz val="10"/>
        <rFont val="Arial"/>
        <family val="2"/>
      </rPr>
      <t>d</t>
    </r>
    <r>
      <rPr>
        <b/>
        <sz val="8"/>
        <rFont val="Arial"/>
        <family val="2"/>
      </rPr>
      <t>w</t>
    </r>
    <r>
      <rPr>
        <b/>
        <sz val="10"/>
        <rFont val="Arial"/>
        <family val="2"/>
      </rPr>
      <t>=2500mm</t>
    </r>
    <r>
      <rPr>
        <sz val="10"/>
        <rFont val="Arial"/>
        <family val="2"/>
      </rPr>
      <t xml:space="preserve"> i rozdzielnią sterowniczą </t>
    </r>
    <r>
      <rPr>
        <b/>
        <sz val="10"/>
        <color indexed="10"/>
        <rFont val="Arial"/>
        <family val="2"/>
      </rPr>
      <t>(sterownik zintegrowany z panelem graficznym do lokalnego podglądu i monitorowania parametrów pracy tłoczni)</t>
    </r>
    <r>
      <rPr>
        <sz val="10"/>
        <rFont val="Arial"/>
        <family val="2"/>
      </rPr>
      <t xml:space="preserve">, z robotami ziemnymi, umocnieniem i odwodnieniem wykopów, badaniami i sprawdzeniami, </t>
    </r>
    <r>
      <rPr>
        <b/>
        <sz val="10"/>
        <rFont val="Arial"/>
        <family val="2"/>
      </rPr>
      <t>rozruchem technologicznym / mechanicznym / elektrycznym</t>
    </r>
    <r>
      <rPr>
        <sz val="10"/>
        <rFont val="Arial"/>
        <family val="2"/>
      </rPr>
      <t xml:space="preserve"> oraz zagospodarowaniem terenu tłoczni (ogrodzenie wraz z bramą, nawierzchnia z kostki betonowej gr. 8 cm, </t>
    </r>
    <r>
      <rPr>
        <b/>
        <sz val="10"/>
        <color indexed="10"/>
        <rFont val="Arial"/>
        <family val="2"/>
      </rPr>
      <t>odwodnienie liniowe nawierzchni terenu tłoczni</t>
    </r>
    <r>
      <rPr>
        <sz val="10"/>
        <rFont val="Arial"/>
        <family val="2"/>
      </rPr>
      <t xml:space="preserve">)      </t>
    </r>
  </si>
  <si>
    <r>
      <t>Zasilane tłoczni: wewnętrzna linia kablowa n/n od szafki złączowo-pomiarowej  do szafy sterowniczej tłoczni ścieków w rurze ochronnej Ø50mm, typ kabla: YKY 5x6mm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wraz z montażem </t>
    </r>
    <r>
      <rPr>
        <b/>
        <sz val="10"/>
        <color indexed="10"/>
        <rFont val="Arial"/>
        <family val="2"/>
      </rPr>
      <t xml:space="preserve">szafki licznikowej z wymaganym osprzętem </t>
    </r>
    <r>
      <rPr>
        <sz val="10"/>
        <rFont val="Arial"/>
        <family val="2"/>
      </rPr>
      <t xml:space="preserve">oraz latarni oświetleniowej - słup </t>
    </r>
    <r>
      <rPr>
        <b/>
        <sz val="10"/>
        <rFont val="Arial"/>
        <family val="2"/>
      </rPr>
      <t>typu SAL4E</t>
    </r>
    <r>
      <rPr>
        <sz val="10"/>
        <rFont val="Arial"/>
        <family val="2"/>
      </rPr>
      <t xml:space="preserve"> (</t>
    </r>
    <r>
      <rPr>
        <b/>
        <sz val="10"/>
        <color indexed="10"/>
        <rFont val="Arial"/>
        <family val="2"/>
      </rPr>
      <t>czujnik zmierzchu</t>
    </r>
    <r>
      <rPr>
        <sz val="10"/>
        <rFont val="Arial"/>
        <family val="2"/>
      </rPr>
      <t>) na fundamencie betonowym i wykonaniem obwodu kablowego dla słupa oświetleniowego, z badaniami i pomiarami kabli n/n.</t>
    </r>
  </si>
  <si>
    <t xml:space="preserve">Załącznik nr 1.1 do Formularza oferty </t>
  </si>
  <si>
    <t>Postępowanie nr 321/20/2019 pn.: "Uzbrojenie działek gruntowych w ul. Wróblewskiego w Jeleniej Górze"</t>
  </si>
  <si>
    <t xml:space="preserve"> Uzbrojenie działek gruntowych w ul. Wróblewskiego w Jeleniej Górze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</si>
</sst>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vertAlign val="superscript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4" fontId="57" fillId="7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1" fillId="0" borderId="0" xfId="0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 wrapText="1"/>
    </xf>
    <xf numFmtId="4" fontId="51" fillId="9" borderId="11" xfId="0" applyNumberFormat="1" applyFont="1" applyFill="1" applyBorder="1" applyAlignment="1">
      <alignment horizontal="center" vertical="center"/>
    </xf>
    <xf numFmtId="0" fontId="56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0" fontId="8" fillId="0" borderId="0" xfId="51" applyFont="1" applyFill="1" applyBorder="1" applyAlignment="1">
      <alignment horizontal="left" wrapText="1"/>
      <protection/>
    </xf>
    <xf numFmtId="0" fontId="60" fillId="0" borderId="13" xfId="0" applyFont="1" applyFill="1" applyBorder="1" applyAlignment="1">
      <alignment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6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2" fontId="51" fillId="7" borderId="14" xfId="0" applyNumberFormat="1" applyFont="1" applyFill="1" applyBorder="1" applyAlignment="1">
      <alignment horizontal="right" vertical="center"/>
    </xf>
    <xf numFmtId="2" fontId="51" fillId="7" borderId="15" xfId="0" applyNumberFormat="1" applyFont="1" applyFill="1" applyBorder="1" applyAlignment="1">
      <alignment horizontal="right" vertical="center"/>
    </xf>
    <xf numFmtId="2" fontId="51" fillId="7" borderId="16" xfId="0" applyNumberFormat="1" applyFont="1" applyFill="1" applyBorder="1" applyAlignment="1">
      <alignment horizontal="right" vertical="center"/>
    </xf>
    <xf numFmtId="0" fontId="58" fillId="33" borderId="14" xfId="0" applyFont="1" applyFill="1" applyBorder="1" applyAlignment="1">
      <alignment horizontal="center"/>
    </xf>
    <xf numFmtId="0" fontId="61" fillId="0" borderId="16" xfId="0" applyFont="1" applyBorder="1" applyAlignment="1">
      <alignment/>
    </xf>
    <xf numFmtId="0" fontId="51" fillId="0" borderId="14" xfId="0" applyFont="1" applyBorder="1" applyAlignment="1">
      <alignment/>
    </xf>
    <xf numFmtId="0" fontId="0" fillId="0" borderId="16" xfId="0" applyBorder="1" applyAlignment="1">
      <alignment/>
    </xf>
    <xf numFmtId="0" fontId="57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2" fontId="51" fillId="34" borderId="14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2" fontId="51" fillId="34" borderId="17" xfId="0" applyNumberFormat="1" applyFont="1" applyFill="1" applyBorder="1" applyAlignment="1">
      <alignment horizontal="center" vertical="center"/>
    </xf>
    <xf numFmtId="2" fontId="51" fillId="34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OL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120" zoomScaleSheetLayoutView="120" zoomScalePageLayoutView="0" workbookViewId="0" topLeftCell="A39">
      <selection activeCell="B50" sqref="B50"/>
    </sheetView>
  </sheetViews>
  <sheetFormatPr defaultColWidth="9.140625" defaultRowHeight="15"/>
  <cols>
    <col min="1" max="1" width="6.7109375" style="0" customWidth="1"/>
    <col min="2" max="2" width="58.421875" style="0" customWidth="1"/>
    <col min="3" max="3" width="18.57421875" style="0" customWidth="1"/>
    <col min="4" max="4" width="25.57421875" style="0" customWidth="1"/>
    <col min="5" max="5" width="19.8515625" style="0" customWidth="1"/>
    <col min="6" max="6" width="24.8515625" style="0" customWidth="1"/>
  </cols>
  <sheetData>
    <row r="1" ht="15">
      <c r="B1" t="s">
        <v>50</v>
      </c>
    </row>
    <row r="3" ht="11.25" customHeight="1">
      <c r="B3" t="s">
        <v>49</v>
      </c>
    </row>
    <row r="4" spans="2:6" ht="30.75" customHeight="1">
      <c r="B4" s="39" t="s">
        <v>6</v>
      </c>
      <c r="C4" s="40"/>
      <c r="D4" s="40"/>
      <c r="E4" s="40"/>
      <c r="F4" s="40"/>
    </row>
    <row r="5" ht="15.75" thickBot="1">
      <c r="C5" s="12"/>
    </row>
    <row r="6" spans="1:6" ht="26.25" thickBot="1">
      <c r="A6" s="2" t="s">
        <v>1</v>
      </c>
      <c r="B6" s="11" t="s">
        <v>19</v>
      </c>
      <c r="C6" s="11" t="s">
        <v>0</v>
      </c>
      <c r="D6" s="11" t="s">
        <v>18</v>
      </c>
      <c r="E6" s="11" t="s">
        <v>2</v>
      </c>
      <c r="F6" s="11" t="s">
        <v>3</v>
      </c>
    </row>
    <row r="7" spans="1:6" ht="15">
      <c r="A7" s="19">
        <v>1</v>
      </c>
      <c r="B7" s="20">
        <v>2</v>
      </c>
      <c r="C7" s="21">
        <v>3</v>
      </c>
      <c r="D7" s="21">
        <v>4</v>
      </c>
      <c r="E7" s="21">
        <v>5</v>
      </c>
      <c r="F7" s="21" t="s">
        <v>9</v>
      </c>
    </row>
    <row r="8" spans="1:6" ht="58.5" customHeight="1">
      <c r="A8" s="28">
        <v>1</v>
      </c>
      <c r="B8" s="31" t="s">
        <v>43</v>
      </c>
      <c r="C8" s="30" t="s">
        <v>23</v>
      </c>
      <c r="D8" s="29">
        <v>91</v>
      </c>
      <c r="E8" s="18">
        <v>0</v>
      </c>
      <c r="F8" s="5">
        <f>D8*E8</f>
        <v>0</v>
      </c>
    </row>
    <row r="9" spans="1:6" ht="64.5" customHeight="1">
      <c r="A9" s="28">
        <v>2</v>
      </c>
      <c r="B9" s="31" t="s">
        <v>44</v>
      </c>
      <c r="C9" s="30" t="s">
        <v>23</v>
      </c>
      <c r="D9" s="29">
        <v>18</v>
      </c>
      <c r="E9" s="18">
        <v>0</v>
      </c>
      <c r="F9" s="5">
        <f>D9*E9</f>
        <v>0</v>
      </c>
    </row>
    <row r="10" spans="1:6" ht="38.25" customHeight="1">
      <c r="A10" s="28">
        <v>3</v>
      </c>
      <c r="B10" s="31" t="s">
        <v>29</v>
      </c>
      <c r="C10" s="30" t="s">
        <v>25</v>
      </c>
      <c r="D10" s="29">
        <v>6</v>
      </c>
      <c r="E10" s="18">
        <v>0</v>
      </c>
      <c r="F10" s="5">
        <f>D10*E10</f>
        <v>0</v>
      </c>
    </row>
    <row r="11" spans="1:6" ht="37.5" customHeight="1">
      <c r="A11" s="28">
        <v>4</v>
      </c>
      <c r="B11" s="31" t="s">
        <v>30</v>
      </c>
      <c r="C11" s="30" t="s">
        <v>25</v>
      </c>
      <c r="D11" s="29">
        <v>3</v>
      </c>
      <c r="E11" s="18">
        <v>0</v>
      </c>
      <c r="F11" s="5">
        <f>D11*E11</f>
        <v>0</v>
      </c>
    </row>
    <row r="12" spans="1:6" ht="36.75" customHeight="1">
      <c r="A12" s="28">
        <v>5</v>
      </c>
      <c r="B12" s="31" t="s">
        <v>31</v>
      </c>
      <c r="C12" s="30" t="s">
        <v>25</v>
      </c>
      <c r="D12" s="29">
        <v>3</v>
      </c>
      <c r="E12" s="18">
        <v>0</v>
      </c>
      <c r="F12" s="5">
        <f>D12*E12</f>
        <v>0</v>
      </c>
    </row>
    <row r="13" spans="1:6" ht="76.5" customHeight="1">
      <c r="A13" s="28">
        <v>6</v>
      </c>
      <c r="B13" s="31" t="s">
        <v>32</v>
      </c>
      <c r="C13" s="30" t="s">
        <v>23</v>
      </c>
      <c r="D13" s="29">
        <v>3</v>
      </c>
      <c r="E13" s="18">
        <v>0</v>
      </c>
      <c r="F13" s="5">
        <f>D13*E13</f>
        <v>0</v>
      </c>
    </row>
    <row r="14" spans="1:6" ht="72.75" customHeight="1">
      <c r="A14" s="28">
        <v>7</v>
      </c>
      <c r="B14" s="31" t="s">
        <v>33</v>
      </c>
      <c r="C14" s="30" t="s">
        <v>23</v>
      </c>
      <c r="D14" s="29">
        <v>36</v>
      </c>
      <c r="E14" s="18">
        <v>0</v>
      </c>
      <c r="F14" s="5">
        <f>D14*E14</f>
        <v>0</v>
      </c>
    </row>
    <row r="15" spans="1:6" ht="51" customHeight="1">
      <c r="A15" s="28">
        <v>8</v>
      </c>
      <c r="B15" s="31" t="s">
        <v>34</v>
      </c>
      <c r="C15" s="30" t="s">
        <v>25</v>
      </c>
      <c r="D15" s="29">
        <v>2</v>
      </c>
      <c r="E15" s="18">
        <v>0</v>
      </c>
      <c r="F15" s="5">
        <f>D15*E15</f>
        <v>0</v>
      </c>
    </row>
    <row r="16" spans="1:6" ht="55.5" customHeight="1">
      <c r="A16" s="28">
        <v>9</v>
      </c>
      <c r="B16" s="31" t="s">
        <v>35</v>
      </c>
      <c r="C16" s="30" t="s">
        <v>25</v>
      </c>
      <c r="D16" s="29">
        <v>6</v>
      </c>
      <c r="E16" s="18">
        <v>0</v>
      </c>
      <c r="F16" s="5">
        <f>D16*E16</f>
        <v>0</v>
      </c>
    </row>
    <row r="17" spans="1:6" ht="51">
      <c r="A17" s="28">
        <v>10</v>
      </c>
      <c r="B17" s="26" t="s">
        <v>36</v>
      </c>
      <c r="C17" s="10" t="s">
        <v>23</v>
      </c>
      <c r="D17" s="5">
        <v>234.5</v>
      </c>
      <c r="E17" s="18">
        <v>0</v>
      </c>
      <c r="F17" s="5">
        <f>D17*E17</f>
        <v>0</v>
      </c>
    </row>
    <row r="18" spans="1:6" ht="66" customHeight="1">
      <c r="A18" s="28">
        <v>11</v>
      </c>
      <c r="B18" s="26" t="s">
        <v>37</v>
      </c>
      <c r="C18" s="10" t="s">
        <v>23</v>
      </c>
      <c r="D18" s="5">
        <v>36</v>
      </c>
      <c r="E18" s="18">
        <v>0</v>
      </c>
      <c r="F18" s="5">
        <f>D18*E18</f>
        <v>0</v>
      </c>
    </row>
    <row r="19" spans="1:6" ht="69" customHeight="1">
      <c r="A19" s="28">
        <v>12</v>
      </c>
      <c r="B19" s="26" t="s">
        <v>45</v>
      </c>
      <c r="C19" s="10" t="s">
        <v>23</v>
      </c>
      <c r="D19" s="5">
        <v>83</v>
      </c>
      <c r="E19" s="18">
        <v>0</v>
      </c>
      <c r="F19" s="5">
        <f>D19*E19</f>
        <v>0</v>
      </c>
    </row>
    <row r="20" spans="1:6" ht="63.75" customHeight="1">
      <c r="A20" s="28">
        <v>13</v>
      </c>
      <c r="B20" s="26" t="s">
        <v>26</v>
      </c>
      <c r="C20" s="10" t="s">
        <v>24</v>
      </c>
      <c r="D20" s="5">
        <v>11</v>
      </c>
      <c r="E20" s="18">
        <v>0</v>
      </c>
      <c r="F20" s="5">
        <f>D20*E20</f>
        <v>0</v>
      </c>
    </row>
    <row r="21" spans="1:6" ht="107.25" customHeight="1">
      <c r="A21" s="28">
        <v>14</v>
      </c>
      <c r="B21" s="26" t="s">
        <v>40</v>
      </c>
      <c r="C21" s="10" t="s">
        <v>25</v>
      </c>
      <c r="D21" s="5">
        <v>1</v>
      </c>
      <c r="E21" s="18">
        <v>0</v>
      </c>
      <c r="F21" s="5">
        <f>D21*E21</f>
        <v>0</v>
      </c>
    </row>
    <row r="22" spans="1:6" ht="45" customHeight="1">
      <c r="A22" s="28">
        <v>15</v>
      </c>
      <c r="B22" s="26" t="s">
        <v>38</v>
      </c>
      <c r="C22" s="10" t="s">
        <v>24</v>
      </c>
      <c r="D22" s="5">
        <v>1</v>
      </c>
      <c r="E22" s="18">
        <v>0</v>
      </c>
      <c r="F22" s="5">
        <f>D22*E22</f>
        <v>0</v>
      </c>
    </row>
    <row r="23" spans="1:6" ht="120" customHeight="1">
      <c r="A23" s="28">
        <v>16</v>
      </c>
      <c r="B23" s="27" t="s">
        <v>47</v>
      </c>
      <c r="C23" s="10" t="s">
        <v>25</v>
      </c>
      <c r="D23" s="5">
        <v>1</v>
      </c>
      <c r="E23" s="18">
        <v>0</v>
      </c>
      <c r="F23" s="5">
        <f>D23*E23</f>
        <v>0</v>
      </c>
    </row>
    <row r="24" spans="1:6" ht="78" customHeight="1">
      <c r="A24" s="28">
        <v>17</v>
      </c>
      <c r="B24" s="27" t="s">
        <v>46</v>
      </c>
      <c r="C24" s="10" t="s">
        <v>25</v>
      </c>
      <c r="D24" s="5">
        <v>1</v>
      </c>
      <c r="E24" s="18">
        <v>0</v>
      </c>
      <c r="F24" s="5">
        <f>D24*E24</f>
        <v>0</v>
      </c>
    </row>
    <row r="25" spans="1:6" ht="96" customHeight="1">
      <c r="A25" s="28">
        <v>18</v>
      </c>
      <c r="B25" s="27" t="s">
        <v>48</v>
      </c>
      <c r="C25" s="10" t="s">
        <v>25</v>
      </c>
      <c r="D25" s="5">
        <v>1</v>
      </c>
      <c r="E25" s="18">
        <v>0</v>
      </c>
      <c r="F25" s="5">
        <f>D25*E25</f>
        <v>0</v>
      </c>
    </row>
    <row r="26" spans="1:6" ht="42.75" customHeight="1">
      <c r="A26" s="28">
        <v>19</v>
      </c>
      <c r="B26" s="26" t="s">
        <v>28</v>
      </c>
      <c r="C26" s="10" t="s">
        <v>39</v>
      </c>
      <c r="D26" s="5">
        <v>68.8</v>
      </c>
      <c r="E26" s="18">
        <v>0</v>
      </c>
      <c r="F26" s="5">
        <f>D26*E26</f>
        <v>0</v>
      </c>
    </row>
    <row r="27" spans="1:6" ht="71.25" customHeight="1">
      <c r="A27" s="28">
        <v>20</v>
      </c>
      <c r="B27" s="26" t="s">
        <v>42</v>
      </c>
      <c r="C27" s="10" t="s">
        <v>27</v>
      </c>
      <c r="D27" s="5">
        <v>1442</v>
      </c>
      <c r="E27" s="18">
        <v>0</v>
      </c>
      <c r="F27" s="5">
        <f>D27*E27</f>
        <v>0</v>
      </c>
    </row>
    <row r="28" spans="1:6" ht="59.25" customHeight="1" thickBot="1">
      <c r="A28" s="28">
        <v>21</v>
      </c>
      <c r="B28" s="26" t="s">
        <v>41</v>
      </c>
      <c r="C28" s="10" t="s">
        <v>27</v>
      </c>
      <c r="D28" s="5">
        <v>18</v>
      </c>
      <c r="E28" s="18">
        <v>0</v>
      </c>
      <c r="F28" s="5">
        <f>D28*E28</f>
        <v>0</v>
      </c>
    </row>
    <row r="29" spans="1:6" ht="30.75" customHeight="1" thickBot="1">
      <c r="A29" s="8"/>
      <c r="B29" s="32" t="s">
        <v>5</v>
      </c>
      <c r="C29" s="33"/>
      <c r="D29" s="33"/>
      <c r="E29" s="34"/>
      <c r="F29" s="6">
        <f>SUM(F8:F28)</f>
        <v>0</v>
      </c>
    </row>
    <row r="30" spans="1:6" ht="21.75" customHeight="1">
      <c r="A30" s="13"/>
      <c r="B30" s="14"/>
      <c r="C30" s="14"/>
      <c r="D30" s="14"/>
      <c r="E30" s="14"/>
      <c r="F30" s="15"/>
    </row>
    <row r="31" spans="1:6" ht="18.75" customHeight="1" thickBot="1">
      <c r="A31" s="13"/>
      <c r="B31" s="24" t="s">
        <v>17</v>
      </c>
      <c r="D31" s="14"/>
      <c r="E31" s="14"/>
      <c r="F31" s="15"/>
    </row>
    <row r="32" spans="1:6" ht="27" customHeight="1" thickTop="1">
      <c r="A32" s="13"/>
      <c r="B32" s="23" t="s">
        <v>20</v>
      </c>
      <c r="D32" s="14"/>
      <c r="E32" s="14"/>
      <c r="F32" s="15"/>
    </row>
    <row r="33" spans="1:6" ht="42" customHeight="1">
      <c r="A33" s="13"/>
      <c r="B33" s="3" t="s">
        <v>21</v>
      </c>
      <c r="D33" s="14"/>
      <c r="E33" s="14"/>
      <c r="F33" s="15"/>
    </row>
    <row r="34" spans="1:6" ht="19.5" customHeight="1">
      <c r="A34" s="13"/>
      <c r="B34" s="4" t="s">
        <v>4</v>
      </c>
      <c r="D34" s="14"/>
      <c r="E34" s="14"/>
      <c r="F34" s="15"/>
    </row>
    <row r="35" spans="1:6" ht="14.25" customHeight="1">
      <c r="A35" s="13"/>
      <c r="B35" s="9" t="s">
        <v>15</v>
      </c>
      <c r="D35" s="14"/>
      <c r="E35" s="14"/>
      <c r="F35" s="15"/>
    </row>
    <row r="36" spans="1:6" ht="14.25" customHeight="1">
      <c r="A36" s="13"/>
      <c r="B36" s="9" t="s">
        <v>22</v>
      </c>
      <c r="D36" s="14"/>
      <c r="E36" s="14"/>
      <c r="F36" s="15"/>
    </row>
    <row r="37" spans="1:6" ht="18" customHeight="1" thickBot="1">
      <c r="A37" s="13"/>
      <c r="B37" s="14"/>
      <c r="C37" s="14"/>
      <c r="D37" s="14"/>
      <c r="E37" s="14"/>
      <c r="F37" s="15"/>
    </row>
    <row r="38" spans="1:6" ht="30.75" customHeight="1" thickBot="1">
      <c r="A38" s="13"/>
      <c r="B38" s="44" t="s">
        <v>16</v>
      </c>
      <c r="C38" s="41" t="s">
        <v>11</v>
      </c>
      <c r="D38" s="42"/>
      <c r="E38" s="43"/>
      <c r="F38" s="15"/>
    </row>
    <row r="39" spans="1:6" ht="30.75" customHeight="1" thickBot="1">
      <c r="A39" s="13"/>
      <c r="B39" s="45"/>
      <c r="C39" s="16" t="s">
        <v>12</v>
      </c>
      <c r="D39" s="17" t="s">
        <v>13</v>
      </c>
      <c r="E39" s="16" t="s">
        <v>14</v>
      </c>
      <c r="F39" s="15"/>
    </row>
    <row r="40" spans="1:6" ht="69.75" customHeight="1" thickBot="1">
      <c r="A40" s="13"/>
      <c r="B40" s="25" t="s">
        <v>51</v>
      </c>
      <c r="C40" s="22">
        <f>F29</f>
        <v>0</v>
      </c>
      <c r="D40" s="22">
        <f>C40*0.23</f>
        <v>0</v>
      </c>
      <c r="E40" s="22">
        <f>C40+D40</f>
        <v>0</v>
      </c>
      <c r="F40" s="15"/>
    </row>
    <row r="41" spans="1:6" ht="30.75" customHeight="1">
      <c r="A41" s="13"/>
      <c r="B41" s="14"/>
      <c r="C41" s="14"/>
      <c r="D41" s="14"/>
      <c r="E41" s="14"/>
      <c r="F41" s="15"/>
    </row>
    <row r="42" ht="15.75" thickBot="1"/>
    <row r="43" spans="2:5" ht="16.5" thickBot="1">
      <c r="B43" s="7" t="s">
        <v>10</v>
      </c>
      <c r="C43" s="7" t="s">
        <v>7</v>
      </c>
      <c r="D43" s="35" t="s">
        <v>8</v>
      </c>
      <c r="E43" s="36"/>
    </row>
    <row r="44" spans="2:5" ht="211.5" customHeight="1" thickBot="1">
      <c r="B44" s="1"/>
      <c r="C44" s="1"/>
      <c r="D44" s="37"/>
      <c r="E44" s="38"/>
    </row>
  </sheetData>
  <sheetProtection/>
  <mergeCells count="6">
    <mergeCell ref="B29:E29"/>
    <mergeCell ref="D43:E43"/>
    <mergeCell ref="D44:E44"/>
    <mergeCell ref="B4:F4"/>
    <mergeCell ref="C38:E38"/>
    <mergeCell ref="B38:B3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&amp;C&amp;"Arial,Normalny"&amp;12BUDOWA SIECI WODOCIAGOWEJ I BUDOWA SIECI KANALIZACJI SANITARNEJ Z PRZYŁĄCZAMI W REJONIE ULICY WRÓBLEWSKIEGO W JELENIEJ GÓRZE</oddHeader>
    <oddFooter>&amp;CStrona &amp;P z &amp;N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Miłosz Służewski</dc:creator>
  <cp:keywords/>
  <dc:description/>
  <cp:lastModifiedBy>Dorota Budrewicz-Śliwa</cp:lastModifiedBy>
  <cp:lastPrinted>2019-05-07T10:17:44Z</cp:lastPrinted>
  <dcterms:created xsi:type="dcterms:W3CDTF">2017-02-22T11:11:39Z</dcterms:created>
  <dcterms:modified xsi:type="dcterms:W3CDTF">2019-06-07T10:19:55Z</dcterms:modified>
  <cp:category/>
  <cp:version/>
  <cp:contentType/>
  <cp:contentStatus/>
</cp:coreProperties>
</file>